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<sst xmlns="http://schemas.openxmlformats.org/spreadsheetml/2006/main" count="150" uniqueCount="77">
  <si>
    <t xml:space="preserve">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</si>
  <si>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</si>
  <si>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</si>
  <si>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21 декабря 2023 года № 421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</si>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</sst>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64" colorId="64" zoomScale="95" zoomScaleNormal="100" zoomScalePageLayoutView="95" workbookViewId="0">
      <selection pane="topLeft" activeCell="A68" activeCellId="0" sqref="67:68"/>
    </sheetView>
  </sheetViews>
  <sheetFormatPr defaultColWidth="9.60546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13.8" hidden="false" customHeight="false" outlineLevel="0" collapsed="false">
      <c r="D8" s="8" t="s">
        <v>5</v>
      </c>
    </row>
    <row r="9" customFormat="fals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10</v>
      </c>
      <c r="B11" s="13"/>
      <c r="C11" s="13"/>
      <c r="D11" s="14" t="n">
        <f aca="false">D13+D21+D23+D27+D38+D45+D50+D55+D60+D62+D33+D48+D36</f>
        <v>3943634.4</v>
      </c>
    </row>
    <row r="12" customFormat="false" ht="18.85" hidden="false" customHeight="true" outlineLevel="0" collapsed="false">
      <c r="A12" s="15" t="s">
        <v>11</v>
      </c>
      <c r="B12" s="16"/>
      <c r="C12" s="16"/>
      <c r="D12" s="14"/>
    </row>
    <row r="13" customFormat="false" ht="21.2" hidden="false" customHeight="true" outlineLevel="0" collapsed="false">
      <c r="A13" s="12" t="s">
        <v>12</v>
      </c>
      <c r="B13" s="17" t="s">
        <v>13</v>
      </c>
      <c r="C13" s="17" t="s">
        <v>14</v>
      </c>
      <c r="D13" s="14" t="n">
        <f aca="false">D14+D15+D16+D17+D18+D19+D20</f>
        <v>283896.8</v>
      </c>
    </row>
    <row r="14" customFormat="false" ht="19.6" hidden="false" customHeight="true" outlineLevel="0" collapsed="false">
      <c r="A14" s="15" t="s">
        <v>15</v>
      </c>
      <c r="B14" s="18" t="s">
        <v>13</v>
      </c>
      <c r="C14" s="18" t="s">
        <v>16</v>
      </c>
      <c r="D14" s="19" t="n">
        <v>2297.5</v>
      </c>
    </row>
    <row r="15" customFormat="false" ht="29.85" hidden="false" customHeight="true" outlineLevel="0" collapsed="false">
      <c r="A15" s="15" t="s">
        <v>17</v>
      </c>
      <c r="B15" s="18" t="s">
        <v>13</v>
      </c>
      <c r="C15" s="18" t="s">
        <v>18</v>
      </c>
      <c r="D15" s="19" t="n">
        <v>5408.3</v>
      </c>
    </row>
    <row r="16" customFormat="false" ht="28.25" hidden="false" customHeight="true" outlineLevel="0" collapsed="false">
      <c r="A16" s="20" t="s">
        <v>19</v>
      </c>
      <c r="B16" s="18" t="s">
        <v>13</v>
      </c>
      <c r="C16" s="18" t="s">
        <v>20</v>
      </c>
      <c r="D16" s="21" t="n">
        <v>120331</v>
      </c>
    </row>
    <row r="17" customFormat="false" ht="18.85" hidden="false" customHeight="true" outlineLevel="0" collapsed="false">
      <c r="A17" s="15" t="s">
        <v>21</v>
      </c>
      <c r="B17" s="18" t="s">
        <v>13</v>
      </c>
      <c r="C17" s="18" t="s">
        <v>22</v>
      </c>
      <c r="D17" s="21" t="n">
        <v>6.9</v>
      </c>
    </row>
    <row r="18" customFormat="false" ht="32.2" hidden="false" customHeight="true" outlineLevel="0" collapsed="false">
      <c r="A18" s="15" t="s">
        <v>23</v>
      </c>
      <c r="B18" s="18" t="s">
        <v>13</v>
      </c>
      <c r="C18" s="18" t="s">
        <v>24</v>
      </c>
      <c r="D18" s="21" t="n">
        <f aca="false">29838.2+8625.8</f>
        <v>38464</v>
      </c>
    </row>
    <row r="19" customFormat="false" ht="19.6" hidden="false" customHeight="true" outlineLevel="0" collapsed="false">
      <c r="A19" s="15" t="s">
        <v>25</v>
      </c>
      <c r="B19" s="18" t="s">
        <v>13</v>
      </c>
      <c r="C19" s="18" t="n">
        <v>11</v>
      </c>
      <c r="D19" s="21" t="n">
        <v>4845</v>
      </c>
    </row>
    <row r="20" customFormat="false" ht="19.6" hidden="false" customHeight="true" outlineLevel="0" collapsed="false">
      <c r="A20" s="15" t="s">
        <v>26</v>
      </c>
      <c r="B20" s="18" t="s">
        <v>13</v>
      </c>
      <c r="C20" s="18" t="n">
        <v>13</v>
      </c>
      <c r="D20" s="21" t="n">
        <v>112544.1</v>
      </c>
    </row>
    <row r="21" customFormat="false" ht="19.6" hidden="false" customHeight="true" outlineLevel="0" collapsed="false">
      <c r="A21" s="12" t="s">
        <v>27</v>
      </c>
      <c r="B21" s="17" t="s">
        <v>16</v>
      </c>
      <c r="C21" s="17" t="s">
        <v>14</v>
      </c>
      <c r="D21" s="14" t="n">
        <f aca="false">D22</f>
        <v>40.4</v>
      </c>
    </row>
    <row r="22" customFormat="false" ht="19.6" hidden="false" customHeight="true" outlineLevel="0" collapsed="false">
      <c r="A22" s="15" t="s">
        <v>28</v>
      </c>
      <c r="B22" s="18" t="s">
        <v>16</v>
      </c>
      <c r="C22" s="18" t="s">
        <v>20</v>
      </c>
      <c r="D22" s="21" t="n">
        <v>40.4</v>
      </c>
    </row>
    <row r="23" customFormat="false" ht="19.6" hidden="false" customHeight="true" outlineLevel="0" collapsed="false">
      <c r="A23" s="12" t="s">
        <v>29</v>
      </c>
      <c r="B23" s="17" t="s">
        <v>18</v>
      </c>
      <c r="C23" s="17" t="s">
        <v>14</v>
      </c>
      <c r="D23" s="14" t="n">
        <f aca="false">D24+D25+D26</f>
        <v>44685.2</v>
      </c>
    </row>
    <row r="24" customFormat="false" ht="20.4" hidden="false" customHeight="true" outlineLevel="0" collapsed="false">
      <c r="A24" s="15" t="s">
        <v>30</v>
      </c>
      <c r="B24" s="18" t="s">
        <v>18</v>
      </c>
      <c r="C24" s="18" t="s">
        <v>31</v>
      </c>
      <c r="D24" s="21" t="n">
        <v>500</v>
      </c>
    </row>
    <row r="25" customFormat="false" ht="29.85" hidden="false" customHeight="true" outlineLevel="0" collapsed="false">
      <c r="A25" s="15" t="s">
        <v>32</v>
      </c>
      <c r="B25" s="18" t="s">
        <v>18</v>
      </c>
      <c r="C25" s="18" t="s">
        <v>33</v>
      </c>
      <c r="D25" s="21" t="n">
        <v>43696.2</v>
      </c>
    </row>
    <row r="26" customFormat="false" ht="29.85" hidden="false" customHeight="true" outlineLevel="0" collapsed="false">
      <c r="A26" s="15" t="s">
        <v>34</v>
      </c>
      <c r="B26" s="18" t="s">
        <v>18</v>
      </c>
      <c r="C26" s="18" t="n">
        <v>14</v>
      </c>
      <c r="D26" s="21" t="n">
        <f aca="false">1821-959.5-372.5</f>
        <v>489</v>
      </c>
    </row>
    <row r="27" customFormat="false" ht="17.25" hidden="false" customHeight="true" outlineLevel="0" collapsed="false">
      <c r="A27" s="12" t="s">
        <v>35</v>
      </c>
      <c r="B27" s="17" t="s">
        <v>20</v>
      </c>
      <c r="C27" s="17" t="s">
        <v>14</v>
      </c>
      <c r="D27" s="14" t="n">
        <f aca="false">D28+D29+D30+D31+D32</f>
        <v>53607.7</v>
      </c>
    </row>
    <row r="28" customFormat="false" ht="17.25" hidden="false" customHeight="true" outlineLevel="0" collapsed="false">
      <c r="A28" s="15" t="s">
        <v>36</v>
      </c>
      <c r="B28" s="18" t="s">
        <v>20</v>
      </c>
      <c r="C28" s="18" t="s">
        <v>22</v>
      </c>
      <c r="D28" s="21" t="n">
        <v>9258.3</v>
      </c>
    </row>
    <row r="29" customFormat="false" ht="17.25" hidden="false" customHeight="true" outlineLevel="0" collapsed="false">
      <c r="A29" s="15" t="s">
        <v>37</v>
      </c>
      <c r="B29" s="18" t="s">
        <v>20</v>
      </c>
      <c r="C29" s="18" t="s">
        <v>38</v>
      </c>
      <c r="D29" s="21" t="n">
        <v>3419.7</v>
      </c>
    </row>
    <row r="30" customFormat="false" ht="17.25" hidden="false" customHeight="true" outlineLevel="0" collapsed="false">
      <c r="A30" s="15" t="s">
        <v>39</v>
      </c>
      <c r="B30" s="18" t="s">
        <v>20</v>
      </c>
      <c r="C30" s="18" t="s">
        <v>31</v>
      </c>
      <c r="D30" s="21" t="n">
        <v>3727.7</v>
      </c>
    </row>
    <row r="31" customFormat="false" ht="17.25" hidden="false" customHeight="true" outlineLevel="0" collapsed="false">
      <c r="A31" s="15" t="s">
        <v>40</v>
      </c>
      <c r="B31" s="18" t="s">
        <v>20</v>
      </c>
      <c r="C31" s="18" t="n">
        <v>10</v>
      </c>
      <c r="D31" s="21" t="n">
        <v>10313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n">
        <v>12</v>
      </c>
      <c r="D32" s="21" t="n">
        <v>26889</v>
      </c>
    </row>
    <row r="33" customFormat="false" ht="19.6" hidden="false" customHeight="true" outlineLevel="0" collapsed="false">
      <c r="A33" s="12" t="s">
        <v>42</v>
      </c>
      <c r="B33" s="17" t="s">
        <v>22</v>
      </c>
      <c r="C33" s="17" t="s">
        <v>14</v>
      </c>
      <c r="D33" s="14" t="n">
        <f aca="false">D35+D34</f>
        <v>292920</v>
      </c>
    </row>
    <row r="34" customFormat="false" ht="19.6" hidden="false" customHeight="true" outlineLevel="0" collapsed="false">
      <c r="A34" s="15" t="s">
        <v>43</v>
      </c>
      <c r="B34" s="18" t="s">
        <v>22</v>
      </c>
      <c r="C34" s="18" t="s">
        <v>16</v>
      </c>
      <c r="D34" s="21" t="n">
        <v>291279.5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</row>
    <row r="35" customFormat="false" ht="19.6" hidden="false" customHeight="true" outlineLevel="0" collapsed="false">
      <c r="A35" s="15" t="s">
        <v>44</v>
      </c>
      <c r="B35" s="18" t="s">
        <v>22</v>
      </c>
      <c r="C35" s="18" t="s">
        <v>18</v>
      </c>
      <c r="D35" s="21" t="n">
        <v>1640.5</v>
      </c>
    </row>
    <row r="36" customFormat="false" ht="19.6" hidden="false" customHeight="true" outlineLevel="0" collapsed="false">
      <c r="A36" s="12" t="s">
        <v>45</v>
      </c>
      <c r="B36" s="17" t="s">
        <v>24</v>
      </c>
      <c r="C36" s="17" t="s">
        <v>14</v>
      </c>
      <c r="D36" s="14" t="n">
        <f aca="false">D37</f>
        <v>1711.5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  <c r="OB36" s="23"/>
      <c r="OC36" s="23"/>
      <c r="OD36" s="23"/>
      <c r="OE36" s="23"/>
      <c r="OF36" s="23"/>
      <c r="OG36" s="23"/>
      <c r="OH36" s="23"/>
      <c r="OI36" s="23"/>
      <c r="OJ36" s="23"/>
      <c r="OK36" s="23"/>
      <c r="OL36" s="23"/>
      <c r="OM36" s="23"/>
      <c r="ON36" s="23"/>
      <c r="OO36" s="23"/>
      <c r="OP36" s="23"/>
      <c r="OQ36" s="23"/>
      <c r="OR36" s="23"/>
      <c r="OS36" s="23"/>
      <c r="OT36" s="23"/>
      <c r="OU36" s="23"/>
      <c r="OV36" s="23"/>
      <c r="OW36" s="23"/>
      <c r="OX36" s="23"/>
      <c r="OY36" s="23"/>
      <c r="OZ36" s="23"/>
      <c r="PA36" s="23"/>
      <c r="PB36" s="23"/>
      <c r="PC36" s="23"/>
      <c r="PD36" s="23"/>
      <c r="PE36" s="23"/>
      <c r="PF36" s="23"/>
      <c r="PG36" s="23"/>
      <c r="PH36" s="23"/>
      <c r="PI36" s="23"/>
      <c r="PJ36" s="23"/>
      <c r="PK36" s="23"/>
      <c r="PL36" s="23"/>
      <c r="PM36" s="23"/>
      <c r="PN36" s="23"/>
      <c r="PO36" s="23"/>
      <c r="PP36" s="23"/>
      <c r="PQ36" s="23"/>
      <c r="PR36" s="23"/>
      <c r="PS36" s="23"/>
      <c r="PT36" s="23"/>
      <c r="PU36" s="23"/>
      <c r="PV36" s="23"/>
      <c r="PW36" s="23"/>
      <c r="PX36" s="23"/>
      <c r="PY36" s="23"/>
      <c r="PZ36" s="23"/>
      <c r="QA36" s="23"/>
      <c r="QB36" s="23"/>
      <c r="QC36" s="23"/>
      <c r="QD36" s="23"/>
      <c r="QE36" s="23"/>
      <c r="QF36" s="23"/>
      <c r="QG36" s="23"/>
      <c r="QH36" s="23"/>
      <c r="QI36" s="23"/>
      <c r="QJ36" s="23"/>
      <c r="QK36" s="23"/>
      <c r="QL36" s="23"/>
      <c r="QM36" s="23"/>
      <c r="QN36" s="23"/>
      <c r="QO36" s="23"/>
      <c r="QP36" s="23"/>
      <c r="QQ36" s="23"/>
      <c r="QR36" s="23"/>
      <c r="QS36" s="23"/>
      <c r="QT36" s="23"/>
      <c r="QU36" s="23"/>
      <c r="QV36" s="23"/>
      <c r="QW36" s="23"/>
      <c r="QX36" s="23"/>
      <c r="QY36" s="23"/>
      <c r="QZ36" s="23"/>
      <c r="RA36" s="23"/>
      <c r="RB36" s="23"/>
      <c r="RC36" s="23"/>
      <c r="RD36" s="23"/>
      <c r="RE36" s="23"/>
      <c r="RF36" s="23"/>
      <c r="RG36" s="23"/>
      <c r="RH36" s="23"/>
      <c r="RI36" s="23"/>
      <c r="RJ36" s="23"/>
      <c r="RK36" s="23"/>
      <c r="RL36" s="23"/>
      <c r="RM36" s="23"/>
      <c r="RN36" s="23"/>
      <c r="RO36" s="23"/>
      <c r="RP36" s="23"/>
      <c r="RQ36" s="23"/>
      <c r="RR36" s="23"/>
      <c r="RS36" s="23"/>
      <c r="RT36" s="23"/>
      <c r="RU36" s="23"/>
      <c r="RV36" s="23"/>
      <c r="RW36" s="23"/>
      <c r="RX36" s="23"/>
      <c r="RY36" s="23"/>
      <c r="RZ36" s="23"/>
      <c r="SA36" s="23"/>
      <c r="SB36" s="23"/>
      <c r="SC36" s="23"/>
      <c r="SD36" s="23"/>
      <c r="SE36" s="23"/>
      <c r="SF36" s="23"/>
      <c r="SG36" s="23"/>
      <c r="SH36" s="23"/>
      <c r="SI36" s="23"/>
      <c r="SJ36" s="23"/>
      <c r="SK36" s="23"/>
      <c r="SL36" s="23"/>
      <c r="SM36" s="23"/>
      <c r="SN36" s="23"/>
      <c r="SO36" s="23"/>
      <c r="SP36" s="23"/>
      <c r="SQ36" s="23"/>
      <c r="SR36" s="23"/>
      <c r="SS36" s="23"/>
      <c r="ST36" s="23"/>
      <c r="SU36" s="23"/>
      <c r="SV36" s="23"/>
      <c r="SW36" s="23"/>
      <c r="SX36" s="23"/>
      <c r="SY36" s="23"/>
      <c r="SZ36" s="23"/>
      <c r="TA36" s="23"/>
      <c r="TB36" s="23"/>
      <c r="TC36" s="23"/>
      <c r="TD36" s="23"/>
      <c r="TE36" s="23"/>
      <c r="TF36" s="23"/>
      <c r="TG36" s="23"/>
      <c r="TH36" s="23"/>
      <c r="TI36" s="23"/>
      <c r="TJ36" s="23"/>
      <c r="TK36" s="23"/>
      <c r="TL36" s="23"/>
      <c r="TM36" s="23"/>
      <c r="TN36" s="23"/>
      <c r="TO36" s="23"/>
      <c r="TP36" s="23"/>
      <c r="TQ36" s="23"/>
      <c r="TR36" s="23"/>
      <c r="TS36" s="23"/>
      <c r="TT36" s="23"/>
      <c r="TU36" s="23"/>
      <c r="TV36" s="23"/>
      <c r="TW36" s="23"/>
      <c r="TX36" s="23"/>
      <c r="TY36" s="23"/>
      <c r="TZ36" s="23"/>
      <c r="UA36" s="23"/>
      <c r="UB36" s="23"/>
      <c r="UC36" s="23"/>
      <c r="UD36" s="23"/>
      <c r="UE36" s="23"/>
      <c r="UF36" s="23"/>
      <c r="UG36" s="23"/>
      <c r="UH36" s="23"/>
      <c r="UI36" s="23"/>
      <c r="UJ36" s="23"/>
      <c r="UK36" s="23"/>
      <c r="UL36" s="23"/>
      <c r="UM36" s="23"/>
      <c r="UN36" s="23"/>
      <c r="UO36" s="23"/>
      <c r="UP36" s="23"/>
      <c r="UQ36" s="23"/>
      <c r="UR36" s="23"/>
      <c r="US36" s="23"/>
      <c r="UT36" s="23"/>
      <c r="UU36" s="23"/>
      <c r="UV36" s="23"/>
      <c r="UW36" s="23"/>
      <c r="UX36" s="23"/>
      <c r="UY36" s="23"/>
      <c r="UZ36" s="23"/>
      <c r="VA36" s="23"/>
      <c r="VB36" s="23"/>
      <c r="VC36" s="23"/>
      <c r="VD36" s="23"/>
      <c r="VE36" s="23"/>
      <c r="VF36" s="23"/>
      <c r="VG36" s="23"/>
      <c r="VH36" s="23"/>
      <c r="VI36" s="23"/>
      <c r="VJ36" s="23"/>
      <c r="VK36" s="23"/>
      <c r="VL36" s="23"/>
      <c r="VM36" s="23"/>
      <c r="VN36" s="23"/>
      <c r="VO36" s="23"/>
      <c r="VP36" s="23"/>
      <c r="VQ36" s="23"/>
      <c r="VR36" s="23"/>
      <c r="VS36" s="23"/>
      <c r="VT36" s="23"/>
      <c r="VU36" s="23"/>
      <c r="VV36" s="23"/>
      <c r="VW36" s="23"/>
      <c r="VX36" s="23"/>
      <c r="VY36" s="23"/>
      <c r="VZ36" s="23"/>
      <c r="WA36" s="23"/>
      <c r="WB36" s="23"/>
      <c r="WC36" s="23"/>
      <c r="WD36" s="23"/>
      <c r="WE36" s="23"/>
      <c r="WF36" s="23"/>
      <c r="WG36" s="23"/>
      <c r="WH36" s="23"/>
      <c r="WI36" s="23"/>
      <c r="WJ36" s="23"/>
      <c r="WK36" s="23"/>
      <c r="WL36" s="23"/>
      <c r="WM36" s="23"/>
      <c r="WN36" s="23"/>
      <c r="WO36" s="23"/>
      <c r="WP36" s="23"/>
      <c r="WQ36" s="23"/>
      <c r="WR36" s="23"/>
      <c r="WS36" s="23"/>
      <c r="WT36" s="23"/>
      <c r="WU36" s="23"/>
      <c r="WV36" s="23"/>
      <c r="WW36" s="23"/>
      <c r="WX36" s="23"/>
      <c r="WY36" s="23"/>
      <c r="WZ36" s="23"/>
      <c r="XA36" s="23"/>
      <c r="XB36" s="23"/>
      <c r="XC36" s="23"/>
      <c r="XD36" s="23"/>
      <c r="XE36" s="23"/>
      <c r="XF36" s="23"/>
      <c r="XG36" s="23"/>
      <c r="XH36" s="23"/>
      <c r="XI36" s="23"/>
      <c r="XJ36" s="23"/>
      <c r="XK36" s="23"/>
      <c r="XL36" s="23"/>
      <c r="XM36" s="23"/>
      <c r="XN36" s="23"/>
      <c r="XO36" s="23"/>
      <c r="XP36" s="23"/>
      <c r="XQ36" s="23"/>
      <c r="XR36" s="23"/>
      <c r="XS36" s="23"/>
      <c r="XT36" s="23"/>
      <c r="XU36" s="23"/>
      <c r="XV36" s="23"/>
      <c r="XW36" s="23"/>
      <c r="XX36" s="23"/>
      <c r="XY36" s="23"/>
      <c r="XZ36" s="23"/>
      <c r="YA36" s="23"/>
      <c r="YB36" s="23"/>
      <c r="YC36" s="23"/>
      <c r="YD36" s="23"/>
      <c r="YE36" s="23"/>
      <c r="YF36" s="23"/>
      <c r="YG36" s="23"/>
      <c r="YH36" s="23"/>
      <c r="YI36" s="23"/>
      <c r="YJ36" s="23"/>
      <c r="YK36" s="23"/>
      <c r="YL36" s="23"/>
      <c r="YM36" s="23"/>
      <c r="YN36" s="23"/>
      <c r="YO36" s="23"/>
      <c r="YP36" s="23"/>
      <c r="YQ36" s="23"/>
      <c r="YR36" s="23"/>
      <c r="YS36" s="23"/>
      <c r="YT36" s="23"/>
      <c r="YU36" s="23"/>
      <c r="YV36" s="23"/>
      <c r="YW36" s="23"/>
      <c r="YX36" s="23"/>
      <c r="YY36" s="23"/>
      <c r="YZ36" s="23"/>
      <c r="ZA36" s="23"/>
      <c r="ZB36" s="23"/>
      <c r="ZC36" s="23"/>
      <c r="ZD36" s="23"/>
      <c r="ZE36" s="23"/>
      <c r="ZF36" s="23"/>
      <c r="ZG36" s="23"/>
      <c r="ZH36" s="23"/>
      <c r="ZI36" s="23"/>
      <c r="ZJ36" s="23"/>
      <c r="ZK36" s="23"/>
      <c r="ZL36" s="23"/>
      <c r="ZM36" s="23"/>
      <c r="ZN36" s="23"/>
      <c r="ZO36" s="23"/>
      <c r="ZP36" s="23"/>
      <c r="ZQ36" s="23"/>
      <c r="ZR36" s="23"/>
      <c r="ZS36" s="23"/>
      <c r="ZT36" s="23"/>
      <c r="ZU36" s="23"/>
      <c r="ZV36" s="23"/>
      <c r="ZW36" s="23"/>
      <c r="ZX36" s="23"/>
      <c r="ZY36" s="23"/>
      <c r="ZZ36" s="23"/>
      <c r="AAA36" s="23"/>
      <c r="AAB36" s="23"/>
      <c r="AAC36" s="23"/>
      <c r="AAD36" s="23"/>
      <c r="AAE36" s="23"/>
      <c r="AAF36" s="23"/>
      <c r="AAG36" s="23"/>
      <c r="AAH36" s="23"/>
      <c r="AAI36" s="23"/>
      <c r="AAJ36" s="23"/>
      <c r="AAK36" s="23"/>
      <c r="AAL36" s="23"/>
      <c r="AAM36" s="23"/>
      <c r="AAN36" s="23"/>
      <c r="AAO36" s="23"/>
      <c r="AAP36" s="23"/>
      <c r="AAQ36" s="23"/>
      <c r="AAR36" s="23"/>
      <c r="AAS36" s="23"/>
      <c r="AAT36" s="23"/>
      <c r="AAU36" s="23"/>
      <c r="AAV36" s="23"/>
      <c r="AAW36" s="23"/>
      <c r="AAX36" s="23"/>
      <c r="AAY36" s="23"/>
      <c r="AAZ36" s="23"/>
      <c r="ABA36" s="23"/>
      <c r="ABB36" s="23"/>
      <c r="ABC36" s="23"/>
      <c r="ABD36" s="23"/>
      <c r="ABE36" s="23"/>
      <c r="ABF36" s="23"/>
      <c r="ABG36" s="23"/>
      <c r="ABH36" s="23"/>
      <c r="ABI36" s="23"/>
      <c r="ABJ36" s="23"/>
      <c r="ABK36" s="23"/>
      <c r="ABL36" s="23"/>
      <c r="ABM36" s="23"/>
      <c r="ABN36" s="23"/>
      <c r="ABO36" s="23"/>
      <c r="ABP36" s="23"/>
      <c r="ABQ36" s="23"/>
      <c r="ABR36" s="23"/>
      <c r="ABS36" s="23"/>
      <c r="ABT36" s="23"/>
      <c r="ABU36" s="23"/>
      <c r="ABV36" s="23"/>
      <c r="ABW36" s="23"/>
      <c r="ABX36" s="23"/>
      <c r="ABY36" s="23"/>
      <c r="ABZ36" s="23"/>
      <c r="ACA36" s="23"/>
      <c r="ACB36" s="23"/>
      <c r="ACC36" s="23"/>
      <c r="ACD36" s="23"/>
      <c r="ACE36" s="23"/>
      <c r="ACF36" s="23"/>
      <c r="ACG36" s="23"/>
      <c r="ACH36" s="23"/>
      <c r="ACI36" s="23"/>
      <c r="ACJ36" s="23"/>
      <c r="ACK36" s="23"/>
      <c r="ACL36" s="23"/>
      <c r="ACM36" s="23"/>
      <c r="ACN36" s="23"/>
      <c r="ACO36" s="23"/>
      <c r="ACP36" s="23"/>
      <c r="ACQ36" s="23"/>
      <c r="ACR36" s="23"/>
      <c r="ACS36" s="23"/>
      <c r="ACT36" s="23"/>
      <c r="ACU36" s="23"/>
      <c r="ACV36" s="23"/>
      <c r="ACW36" s="23"/>
      <c r="ACX36" s="23"/>
      <c r="ACY36" s="23"/>
      <c r="ACZ36" s="23"/>
      <c r="ADA36" s="23"/>
      <c r="ADB36" s="23"/>
      <c r="ADC36" s="23"/>
      <c r="ADD36" s="23"/>
      <c r="ADE36" s="23"/>
      <c r="ADF36" s="23"/>
      <c r="ADG36" s="23"/>
      <c r="ADH36" s="23"/>
      <c r="ADI36" s="23"/>
      <c r="ADJ36" s="23"/>
      <c r="ADK36" s="23"/>
      <c r="ADL36" s="23"/>
      <c r="ADM36" s="23"/>
      <c r="ADN36" s="23"/>
      <c r="ADO36" s="23"/>
      <c r="ADP36" s="23"/>
      <c r="ADQ36" s="23"/>
      <c r="ADR36" s="23"/>
      <c r="ADS36" s="23"/>
      <c r="ADT36" s="23"/>
      <c r="ADU36" s="23"/>
      <c r="ADV36" s="23"/>
      <c r="ADW36" s="23"/>
      <c r="ADX36" s="23"/>
      <c r="ADY36" s="23"/>
      <c r="ADZ36" s="23"/>
      <c r="AEA36" s="23"/>
      <c r="AEB36" s="23"/>
      <c r="AEC36" s="23"/>
      <c r="AED36" s="23"/>
      <c r="AEE36" s="23"/>
      <c r="AEF36" s="23"/>
      <c r="AEG36" s="23"/>
      <c r="AEH36" s="23"/>
      <c r="AEI36" s="23"/>
      <c r="AEJ36" s="23"/>
      <c r="AEK36" s="23"/>
      <c r="AEL36" s="23"/>
      <c r="AEM36" s="23"/>
      <c r="AEN36" s="23"/>
      <c r="AEO36" s="23"/>
      <c r="AEP36" s="23"/>
      <c r="AEQ36" s="23"/>
      <c r="AER36" s="23"/>
      <c r="AES36" s="23"/>
      <c r="AET36" s="23"/>
      <c r="AEU36" s="23"/>
      <c r="AEV36" s="23"/>
      <c r="AEW36" s="23"/>
      <c r="AEX36" s="23"/>
      <c r="AEY36" s="23"/>
      <c r="AEZ36" s="23"/>
      <c r="AFA36" s="23"/>
      <c r="AFB36" s="23"/>
      <c r="AFC36" s="23"/>
      <c r="AFD36" s="23"/>
      <c r="AFE36" s="23"/>
      <c r="AFF36" s="23"/>
      <c r="AFG36" s="23"/>
      <c r="AFH36" s="23"/>
      <c r="AFI36" s="23"/>
      <c r="AFJ36" s="23"/>
      <c r="AFK36" s="23"/>
      <c r="AFL36" s="23"/>
      <c r="AFM36" s="23"/>
      <c r="AFN36" s="23"/>
      <c r="AFO36" s="23"/>
      <c r="AFP36" s="23"/>
      <c r="AFQ36" s="23"/>
      <c r="AFR36" s="23"/>
      <c r="AFS36" s="23"/>
      <c r="AFT36" s="23"/>
      <c r="AFU36" s="23"/>
      <c r="AFV36" s="23"/>
      <c r="AFW36" s="23"/>
      <c r="AFX36" s="23"/>
      <c r="AFY36" s="23"/>
      <c r="AFZ36" s="23"/>
      <c r="AGA36" s="23"/>
      <c r="AGB36" s="23"/>
      <c r="AGC36" s="23"/>
      <c r="AGD36" s="23"/>
      <c r="AGE36" s="23"/>
      <c r="AGF36" s="23"/>
      <c r="AGG36" s="23"/>
      <c r="AGH36" s="23"/>
      <c r="AGI36" s="23"/>
      <c r="AGJ36" s="23"/>
      <c r="AGK36" s="23"/>
      <c r="AGL36" s="23"/>
      <c r="AGM36" s="23"/>
      <c r="AGN36" s="23"/>
      <c r="AGO36" s="23"/>
      <c r="AGP36" s="23"/>
      <c r="AGQ36" s="23"/>
      <c r="AGR36" s="23"/>
      <c r="AGS36" s="23"/>
      <c r="AGT36" s="23"/>
      <c r="AGU36" s="23"/>
      <c r="AGV36" s="23"/>
      <c r="AGW36" s="23"/>
      <c r="AGX36" s="23"/>
      <c r="AGY36" s="23"/>
      <c r="AGZ36" s="23"/>
      <c r="AHA36" s="23"/>
      <c r="AHB36" s="23"/>
      <c r="AHC36" s="23"/>
      <c r="AHD36" s="23"/>
      <c r="AHE36" s="23"/>
      <c r="AHF36" s="23"/>
      <c r="AHG36" s="23"/>
      <c r="AHH36" s="23"/>
      <c r="AHI36" s="23"/>
      <c r="AHJ36" s="23"/>
      <c r="AHK36" s="23"/>
      <c r="AHL36" s="23"/>
      <c r="AHM36" s="23"/>
      <c r="AHN36" s="23"/>
      <c r="AHO36" s="23"/>
      <c r="AHP36" s="23"/>
      <c r="AHQ36" s="23"/>
      <c r="AHR36" s="23"/>
      <c r="AHS36" s="23"/>
      <c r="AHT36" s="23"/>
      <c r="AHU36" s="23"/>
      <c r="AHV36" s="23"/>
      <c r="AHW36" s="23"/>
      <c r="AHX36" s="23"/>
      <c r="AHY36" s="23"/>
      <c r="AHZ36" s="23"/>
      <c r="AIA36" s="23"/>
      <c r="AIB36" s="23"/>
      <c r="AIC36" s="23"/>
      <c r="AID36" s="23"/>
      <c r="AIE36" s="23"/>
      <c r="AIF36" s="23"/>
      <c r="AIG36" s="23"/>
      <c r="AIH36" s="23"/>
      <c r="AII36" s="23"/>
      <c r="AIJ36" s="23"/>
      <c r="AIK36" s="23"/>
      <c r="AIL36" s="23"/>
      <c r="AIM36" s="23"/>
      <c r="AIN36" s="23"/>
      <c r="AIO36" s="23"/>
      <c r="AIP36" s="23"/>
      <c r="AIQ36" s="23"/>
      <c r="AIR36" s="23"/>
      <c r="AIS36" s="23"/>
      <c r="AIT36" s="23"/>
      <c r="AIU36" s="23"/>
      <c r="AIV36" s="23"/>
      <c r="AIW36" s="23"/>
      <c r="AIX36" s="23"/>
      <c r="AIY36" s="23"/>
      <c r="AIZ36" s="23"/>
      <c r="AJA36" s="23"/>
      <c r="AJB36" s="23"/>
      <c r="AJC36" s="23"/>
      <c r="AJD36" s="23"/>
      <c r="AJE36" s="23"/>
      <c r="AJF36" s="23"/>
      <c r="AJG36" s="23"/>
      <c r="AJH36" s="23"/>
      <c r="AJI36" s="23"/>
      <c r="AJJ36" s="23"/>
      <c r="AJK36" s="23"/>
      <c r="AJL36" s="23"/>
      <c r="AJM36" s="23"/>
      <c r="AJN36" s="23"/>
      <c r="AJO36" s="23"/>
      <c r="AJP36" s="23"/>
      <c r="AJQ36" s="23"/>
      <c r="AJR36" s="23"/>
      <c r="AJS36" s="23"/>
      <c r="AJT36" s="23"/>
      <c r="AJU36" s="23"/>
      <c r="AJV36" s="23"/>
      <c r="AJW36" s="23"/>
      <c r="AJX36" s="23"/>
      <c r="AJY36" s="23"/>
      <c r="AJZ36" s="23"/>
      <c r="AKA36" s="23"/>
      <c r="AKB36" s="23"/>
      <c r="AKC36" s="23"/>
      <c r="AKD36" s="23"/>
      <c r="AKE36" s="23"/>
      <c r="AKF36" s="23"/>
      <c r="AKG36" s="23"/>
      <c r="AKH36" s="23"/>
      <c r="AKI36" s="23"/>
      <c r="AKJ36" s="23"/>
      <c r="AKK36" s="23"/>
      <c r="AKL36" s="23"/>
      <c r="AKM36" s="23"/>
      <c r="AKN36" s="23"/>
      <c r="AKO36" s="23"/>
      <c r="AKP36" s="23"/>
      <c r="AKQ36" s="23"/>
      <c r="AKR36" s="23"/>
      <c r="AKS36" s="23"/>
      <c r="AKT36" s="23"/>
      <c r="AKU36" s="23"/>
      <c r="AKV36" s="23"/>
      <c r="AKW36" s="23"/>
      <c r="AKX36" s="23"/>
      <c r="AKY36" s="23"/>
      <c r="AKZ36" s="23"/>
      <c r="ALA36" s="23"/>
      <c r="ALB36" s="23"/>
      <c r="ALC36" s="23"/>
      <c r="ALD36" s="23"/>
      <c r="ALE36" s="23"/>
      <c r="ALF36" s="23"/>
      <c r="ALG36" s="23"/>
      <c r="ALH36" s="23"/>
      <c r="ALI36" s="23"/>
      <c r="ALJ36" s="23"/>
      <c r="ALK36" s="23"/>
      <c r="ALL36" s="23"/>
      <c r="ALM36" s="23"/>
      <c r="ALN36" s="23"/>
      <c r="ALO36" s="23"/>
      <c r="ALP36" s="23"/>
      <c r="ALQ36" s="23"/>
      <c r="ALR36" s="23"/>
      <c r="ALS36" s="23"/>
      <c r="ALT36" s="23"/>
      <c r="ALU36" s="23"/>
      <c r="ALV36" s="23"/>
      <c r="ALW36" s="23"/>
      <c r="ALX36" s="23"/>
      <c r="ALY36" s="23"/>
      <c r="ALZ36" s="23"/>
      <c r="AMA36" s="23"/>
      <c r="AMB36" s="23"/>
      <c r="AMC36" s="23"/>
      <c r="AMD36" s="23"/>
      <c r="AME36" s="23"/>
      <c r="AMF36" s="23"/>
      <c r="AMG36" s="23"/>
      <c r="AMH36" s="23"/>
      <c r="AMI36" s="23"/>
      <c r="AMJ36" s="23"/>
    </row>
    <row r="37" customFormat="false" ht="19.6" hidden="false" customHeight="true" outlineLevel="0" collapsed="false">
      <c r="A37" s="15" t="s">
        <v>46</v>
      </c>
      <c r="B37" s="18" t="s">
        <v>24</v>
      </c>
      <c r="C37" s="18" t="s">
        <v>22</v>
      </c>
      <c r="D37" s="21" t="n">
        <v>1711.5</v>
      </c>
    </row>
    <row r="38" customFormat="false" ht="19.6" hidden="false" customHeight="true" outlineLevel="0" collapsed="false">
      <c r="A38" s="12" t="s">
        <v>47</v>
      </c>
      <c r="B38" s="17" t="s">
        <v>48</v>
      </c>
      <c r="C38" s="17" t="s">
        <v>14</v>
      </c>
      <c r="D38" s="14" t="n">
        <f aca="false">SUM(D39:D44)</f>
        <v>2546095.1</v>
      </c>
    </row>
    <row r="39" s="22" customFormat="true" ht="19.6" hidden="false" customHeight="true" outlineLevel="0" collapsed="false">
      <c r="A39" s="15" t="s">
        <v>49</v>
      </c>
      <c r="B39" s="18" t="s">
        <v>48</v>
      </c>
      <c r="C39" s="18" t="s">
        <v>13</v>
      </c>
      <c r="D39" s="21" t="n">
        <v>736974.2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customFormat="false" ht="19.6" hidden="false" customHeight="true" outlineLevel="0" collapsed="false">
      <c r="A40" s="15" t="s">
        <v>50</v>
      </c>
      <c r="B40" s="18" t="s">
        <v>48</v>
      </c>
      <c r="C40" s="18" t="s">
        <v>16</v>
      </c>
      <c r="D40" s="21" t="n">
        <v>1390383.3</v>
      </c>
    </row>
    <row r="41" s="23" customFormat="true" ht="19.6" hidden="false" customHeight="true" outlineLevel="0" collapsed="false">
      <c r="A41" s="15" t="s">
        <v>51</v>
      </c>
      <c r="B41" s="18" t="s">
        <v>48</v>
      </c>
      <c r="C41" s="18" t="s">
        <v>18</v>
      </c>
      <c r="D41" s="21" t="n">
        <v>178145.3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customFormat="false" ht="18.85" hidden="false" customHeight="true" outlineLevel="0" collapsed="false">
      <c r="A42" s="15" t="s">
        <v>52</v>
      </c>
      <c r="B42" s="18" t="s">
        <v>48</v>
      </c>
      <c r="C42" s="18" t="s">
        <v>22</v>
      </c>
      <c r="D42" s="21" t="n">
        <v>200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customFormat="false" ht="18.85" hidden="false" customHeight="true" outlineLevel="0" collapsed="false">
      <c r="A43" s="15" t="s">
        <v>53</v>
      </c>
      <c r="B43" s="18" t="s">
        <v>48</v>
      </c>
      <c r="C43" s="18" t="s">
        <v>48</v>
      </c>
      <c r="D43" s="21" t="n">
        <v>15672</v>
      </c>
    </row>
    <row r="44" customFormat="false" ht="18.85" hidden="false" customHeight="true" outlineLevel="0" collapsed="false">
      <c r="A44" s="15" t="s">
        <v>54</v>
      </c>
      <c r="B44" s="18" t="s">
        <v>48</v>
      </c>
      <c r="C44" s="18" t="s">
        <v>31</v>
      </c>
      <c r="D44" s="21" t="n">
        <v>224720.3</v>
      </c>
    </row>
    <row r="45" customFormat="false" ht="18.85" hidden="false" customHeight="true" outlineLevel="0" collapsed="false">
      <c r="A45" s="12" t="s">
        <v>55</v>
      </c>
      <c r="B45" s="17" t="s">
        <v>38</v>
      </c>
      <c r="C45" s="17" t="s">
        <v>14</v>
      </c>
      <c r="D45" s="14" t="n">
        <f aca="false">SUM(D46:D47)</f>
        <v>89033.9</v>
      </c>
    </row>
    <row r="46" customFormat="false" ht="18.05" hidden="false" customHeight="true" outlineLevel="0" collapsed="false">
      <c r="A46" s="15" t="s">
        <v>56</v>
      </c>
      <c r="B46" s="18" t="s">
        <v>38</v>
      </c>
      <c r="C46" s="18" t="s">
        <v>13</v>
      </c>
      <c r="D46" s="21" t="n">
        <v>49261.1</v>
      </c>
    </row>
    <row r="47" s="1" customFormat="true" ht="18.05" hidden="false" customHeight="true" outlineLevel="0" collapsed="false">
      <c r="A47" s="15" t="s">
        <v>57</v>
      </c>
      <c r="B47" s="18" t="s">
        <v>38</v>
      </c>
      <c r="C47" s="18" t="s">
        <v>20</v>
      </c>
      <c r="D47" s="21" t="n">
        <v>39772.8</v>
      </c>
    </row>
    <row r="48" customFormat="false" ht="18.05" hidden="false" customHeight="true" outlineLevel="0" collapsed="false">
      <c r="A48" s="12" t="s">
        <v>58</v>
      </c>
      <c r="B48" s="17" t="s">
        <v>31</v>
      </c>
      <c r="C48" s="17" t="s">
        <v>14</v>
      </c>
      <c r="D48" s="14" t="n">
        <f aca="false">D49</f>
        <v>2757.9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  <c r="OB48" s="23"/>
      <c r="OC48" s="23"/>
      <c r="OD48" s="23"/>
      <c r="OE48" s="23"/>
      <c r="OF48" s="23"/>
      <c r="OG48" s="23"/>
      <c r="OH48" s="23"/>
      <c r="OI48" s="23"/>
      <c r="OJ48" s="23"/>
      <c r="OK48" s="23"/>
      <c r="OL48" s="23"/>
      <c r="OM48" s="23"/>
      <c r="ON48" s="23"/>
      <c r="OO48" s="23"/>
      <c r="OP48" s="23"/>
      <c r="OQ48" s="23"/>
      <c r="OR48" s="23"/>
      <c r="OS48" s="23"/>
      <c r="OT48" s="23"/>
      <c r="OU48" s="23"/>
      <c r="OV48" s="23"/>
      <c r="OW48" s="23"/>
      <c r="OX48" s="23"/>
      <c r="OY48" s="23"/>
      <c r="OZ48" s="23"/>
      <c r="PA48" s="23"/>
      <c r="PB48" s="23"/>
      <c r="PC48" s="23"/>
      <c r="PD48" s="23"/>
      <c r="PE48" s="23"/>
      <c r="PF48" s="23"/>
      <c r="PG48" s="23"/>
      <c r="PH48" s="23"/>
      <c r="PI48" s="23"/>
      <c r="PJ48" s="23"/>
      <c r="PK48" s="23"/>
      <c r="PL48" s="23"/>
      <c r="PM48" s="23"/>
      <c r="PN48" s="23"/>
      <c r="PO48" s="23"/>
      <c r="PP48" s="23"/>
      <c r="PQ48" s="23"/>
      <c r="PR48" s="23"/>
      <c r="PS48" s="23"/>
      <c r="PT48" s="23"/>
      <c r="PU48" s="23"/>
      <c r="PV48" s="23"/>
      <c r="PW48" s="23"/>
      <c r="PX48" s="23"/>
      <c r="PY48" s="23"/>
      <c r="PZ48" s="23"/>
      <c r="QA48" s="23"/>
      <c r="QB48" s="23"/>
      <c r="QC48" s="23"/>
      <c r="QD48" s="23"/>
      <c r="QE48" s="23"/>
      <c r="QF48" s="23"/>
      <c r="QG48" s="23"/>
      <c r="QH48" s="23"/>
      <c r="QI48" s="23"/>
      <c r="QJ48" s="23"/>
      <c r="QK48" s="23"/>
      <c r="QL48" s="23"/>
      <c r="QM48" s="23"/>
      <c r="QN48" s="23"/>
      <c r="QO48" s="23"/>
      <c r="QP48" s="23"/>
      <c r="QQ48" s="23"/>
      <c r="QR48" s="23"/>
      <c r="QS48" s="23"/>
      <c r="QT48" s="23"/>
      <c r="QU48" s="23"/>
      <c r="QV48" s="23"/>
      <c r="QW48" s="23"/>
      <c r="QX48" s="23"/>
      <c r="QY48" s="23"/>
      <c r="QZ48" s="23"/>
      <c r="RA48" s="23"/>
      <c r="RB48" s="23"/>
      <c r="RC48" s="23"/>
      <c r="RD48" s="23"/>
      <c r="RE48" s="23"/>
      <c r="RF48" s="23"/>
      <c r="RG48" s="23"/>
      <c r="RH48" s="23"/>
      <c r="RI48" s="23"/>
      <c r="RJ48" s="23"/>
      <c r="RK48" s="23"/>
      <c r="RL48" s="23"/>
      <c r="RM48" s="23"/>
      <c r="RN48" s="23"/>
      <c r="RO48" s="23"/>
      <c r="RP48" s="23"/>
      <c r="RQ48" s="23"/>
      <c r="RR48" s="23"/>
      <c r="RS48" s="23"/>
      <c r="RT48" s="23"/>
      <c r="RU48" s="23"/>
      <c r="RV48" s="23"/>
      <c r="RW48" s="23"/>
      <c r="RX48" s="23"/>
      <c r="RY48" s="23"/>
      <c r="RZ48" s="23"/>
      <c r="SA48" s="23"/>
      <c r="SB48" s="23"/>
      <c r="SC48" s="23"/>
      <c r="SD48" s="23"/>
      <c r="SE48" s="23"/>
      <c r="SF48" s="23"/>
      <c r="SG48" s="23"/>
      <c r="SH48" s="23"/>
      <c r="SI48" s="23"/>
      <c r="SJ48" s="23"/>
      <c r="SK48" s="23"/>
      <c r="SL48" s="23"/>
      <c r="SM48" s="23"/>
      <c r="SN48" s="23"/>
      <c r="SO48" s="23"/>
      <c r="SP48" s="23"/>
      <c r="SQ48" s="23"/>
      <c r="SR48" s="23"/>
      <c r="SS48" s="23"/>
      <c r="ST48" s="23"/>
      <c r="SU48" s="23"/>
      <c r="SV48" s="23"/>
      <c r="SW48" s="23"/>
      <c r="SX48" s="23"/>
      <c r="SY48" s="23"/>
      <c r="SZ48" s="23"/>
      <c r="TA48" s="23"/>
      <c r="TB48" s="23"/>
      <c r="TC48" s="23"/>
      <c r="TD48" s="23"/>
      <c r="TE48" s="23"/>
      <c r="TF48" s="23"/>
      <c r="TG48" s="23"/>
      <c r="TH48" s="23"/>
      <c r="TI48" s="23"/>
      <c r="TJ48" s="23"/>
      <c r="TK48" s="23"/>
      <c r="TL48" s="23"/>
      <c r="TM48" s="23"/>
      <c r="TN48" s="23"/>
      <c r="TO48" s="23"/>
      <c r="TP48" s="23"/>
      <c r="TQ48" s="23"/>
      <c r="TR48" s="23"/>
      <c r="TS48" s="23"/>
      <c r="TT48" s="23"/>
      <c r="TU48" s="23"/>
      <c r="TV48" s="23"/>
      <c r="TW48" s="23"/>
      <c r="TX48" s="23"/>
      <c r="TY48" s="23"/>
      <c r="TZ48" s="23"/>
      <c r="UA48" s="23"/>
      <c r="UB48" s="23"/>
      <c r="UC48" s="23"/>
      <c r="UD48" s="23"/>
      <c r="UE48" s="23"/>
      <c r="UF48" s="23"/>
      <c r="UG48" s="23"/>
      <c r="UH48" s="23"/>
      <c r="UI48" s="23"/>
      <c r="UJ48" s="23"/>
      <c r="UK48" s="23"/>
      <c r="UL48" s="23"/>
      <c r="UM48" s="23"/>
      <c r="UN48" s="23"/>
      <c r="UO48" s="23"/>
      <c r="UP48" s="23"/>
      <c r="UQ48" s="23"/>
      <c r="UR48" s="23"/>
      <c r="US48" s="23"/>
      <c r="UT48" s="23"/>
      <c r="UU48" s="23"/>
      <c r="UV48" s="23"/>
      <c r="UW48" s="23"/>
      <c r="UX48" s="23"/>
      <c r="UY48" s="23"/>
      <c r="UZ48" s="23"/>
      <c r="VA48" s="23"/>
      <c r="VB48" s="23"/>
      <c r="VC48" s="23"/>
      <c r="VD48" s="23"/>
      <c r="VE48" s="23"/>
      <c r="VF48" s="23"/>
      <c r="VG48" s="23"/>
      <c r="VH48" s="23"/>
      <c r="VI48" s="23"/>
      <c r="VJ48" s="23"/>
      <c r="VK48" s="23"/>
      <c r="VL48" s="23"/>
      <c r="VM48" s="23"/>
      <c r="VN48" s="23"/>
      <c r="VO48" s="23"/>
      <c r="VP48" s="23"/>
      <c r="VQ48" s="23"/>
      <c r="VR48" s="23"/>
      <c r="VS48" s="23"/>
      <c r="VT48" s="23"/>
      <c r="VU48" s="23"/>
      <c r="VV48" s="23"/>
      <c r="VW48" s="23"/>
      <c r="VX48" s="23"/>
      <c r="VY48" s="23"/>
      <c r="VZ48" s="23"/>
      <c r="WA48" s="23"/>
      <c r="WB48" s="23"/>
      <c r="WC48" s="23"/>
      <c r="WD48" s="23"/>
      <c r="WE48" s="23"/>
      <c r="WF48" s="23"/>
      <c r="WG48" s="23"/>
      <c r="WH48" s="23"/>
      <c r="WI48" s="23"/>
      <c r="WJ48" s="23"/>
      <c r="WK48" s="23"/>
      <c r="WL48" s="23"/>
      <c r="WM48" s="23"/>
      <c r="WN48" s="23"/>
      <c r="WO48" s="23"/>
      <c r="WP48" s="23"/>
      <c r="WQ48" s="23"/>
      <c r="WR48" s="23"/>
      <c r="WS48" s="23"/>
      <c r="WT48" s="23"/>
      <c r="WU48" s="23"/>
      <c r="WV48" s="23"/>
      <c r="WW48" s="23"/>
      <c r="WX48" s="23"/>
      <c r="WY48" s="23"/>
      <c r="WZ48" s="23"/>
      <c r="XA48" s="23"/>
      <c r="XB48" s="23"/>
      <c r="XC48" s="23"/>
      <c r="XD48" s="23"/>
      <c r="XE48" s="23"/>
      <c r="XF48" s="23"/>
      <c r="XG48" s="23"/>
      <c r="XH48" s="23"/>
      <c r="XI48" s="23"/>
      <c r="XJ48" s="23"/>
      <c r="XK48" s="23"/>
      <c r="XL48" s="23"/>
      <c r="XM48" s="23"/>
      <c r="XN48" s="23"/>
      <c r="XO48" s="23"/>
      <c r="XP48" s="23"/>
      <c r="XQ48" s="23"/>
      <c r="XR48" s="23"/>
      <c r="XS48" s="23"/>
      <c r="XT48" s="23"/>
      <c r="XU48" s="23"/>
      <c r="XV48" s="23"/>
      <c r="XW48" s="23"/>
      <c r="XX48" s="23"/>
      <c r="XY48" s="23"/>
      <c r="XZ48" s="23"/>
      <c r="YA48" s="23"/>
      <c r="YB48" s="23"/>
      <c r="YC48" s="23"/>
      <c r="YD48" s="23"/>
      <c r="YE48" s="23"/>
      <c r="YF48" s="23"/>
      <c r="YG48" s="23"/>
      <c r="YH48" s="23"/>
      <c r="YI48" s="23"/>
      <c r="YJ48" s="23"/>
      <c r="YK48" s="23"/>
      <c r="YL48" s="23"/>
      <c r="YM48" s="23"/>
      <c r="YN48" s="23"/>
      <c r="YO48" s="23"/>
      <c r="YP48" s="23"/>
      <c r="YQ48" s="23"/>
      <c r="YR48" s="23"/>
      <c r="YS48" s="23"/>
      <c r="YT48" s="23"/>
      <c r="YU48" s="23"/>
      <c r="YV48" s="23"/>
      <c r="YW48" s="23"/>
      <c r="YX48" s="23"/>
      <c r="YY48" s="23"/>
      <c r="YZ48" s="23"/>
      <c r="ZA48" s="23"/>
      <c r="ZB48" s="23"/>
      <c r="ZC48" s="23"/>
      <c r="ZD48" s="23"/>
      <c r="ZE48" s="23"/>
      <c r="ZF48" s="23"/>
      <c r="ZG48" s="23"/>
      <c r="ZH48" s="23"/>
      <c r="ZI48" s="23"/>
      <c r="ZJ48" s="23"/>
      <c r="ZK48" s="23"/>
      <c r="ZL48" s="23"/>
      <c r="ZM48" s="23"/>
      <c r="ZN48" s="23"/>
      <c r="ZO48" s="23"/>
      <c r="ZP48" s="23"/>
      <c r="ZQ48" s="23"/>
      <c r="ZR48" s="23"/>
      <c r="ZS48" s="23"/>
      <c r="ZT48" s="23"/>
      <c r="ZU48" s="23"/>
      <c r="ZV48" s="23"/>
      <c r="ZW48" s="23"/>
      <c r="ZX48" s="23"/>
      <c r="ZY48" s="23"/>
      <c r="ZZ48" s="23"/>
      <c r="AAA48" s="23"/>
      <c r="AAB48" s="23"/>
      <c r="AAC48" s="23"/>
      <c r="AAD48" s="23"/>
      <c r="AAE48" s="23"/>
      <c r="AAF48" s="23"/>
      <c r="AAG48" s="23"/>
      <c r="AAH48" s="23"/>
      <c r="AAI48" s="23"/>
      <c r="AAJ48" s="23"/>
      <c r="AAK48" s="23"/>
      <c r="AAL48" s="23"/>
      <c r="AAM48" s="23"/>
      <c r="AAN48" s="23"/>
      <c r="AAO48" s="23"/>
      <c r="AAP48" s="23"/>
      <c r="AAQ48" s="23"/>
      <c r="AAR48" s="23"/>
      <c r="AAS48" s="23"/>
      <c r="AAT48" s="23"/>
      <c r="AAU48" s="23"/>
      <c r="AAV48" s="23"/>
      <c r="AAW48" s="23"/>
      <c r="AAX48" s="23"/>
      <c r="AAY48" s="23"/>
      <c r="AAZ48" s="23"/>
      <c r="ABA48" s="23"/>
      <c r="ABB48" s="23"/>
      <c r="ABC48" s="23"/>
      <c r="ABD48" s="23"/>
      <c r="ABE48" s="23"/>
      <c r="ABF48" s="23"/>
      <c r="ABG48" s="23"/>
      <c r="ABH48" s="23"/>
      <c r="ABI48" s="23"/>
      <c r="ABJ48" s="23"/>
      <c r="ABK48" s="23"/>
      <c r="ABL48" s="23"/>
      <c r="ABM48" s="23"/>
      <c r="ABN48" s="23"/>
      <c r="ABO48" s="23"/>
      <c r="ABP48" s="23"/>
      <c r="ABQ48" s="23"/>
      <c r="ABR48" s="23"/>
      <c r="ABS48" s="23"/>
      <c r="ABT48" s="23"/>
      <c r="ABU48" s="23"/>
      <c r="ABV48" s="23"/>
      <c r="ABW48" s="23"/>
      <c r="ABX48" s="23"/>
      <c r="ABY48" s="23"/>
      <c r="ABZ48" s="23"/>
      <c r="ACA48" s="23"/>
      <c r="ACB48" s="23"/>
      <c r="ACC48" s="23"/>
      <c r="ACD48" s="23"/>
      <c r="ACE48" s="23"/>
      <c r="ACF48" s="23"/>
      <c r="ACG48" s="23"/>
      <c r="ACH48" s="23"/>
      <c r="ACI48" s="23"/>
      <c r="ACJ48" s="23"/>
      <c r="ACK48" s="23"/>
      <c r="ACL48" s="23"/>
      <c r="ACM48" s="23"/>
      <c r="ACN48" s="23"/>
      <c r="ACO48" s="23"/>
      <c r="ACP48" s="23"/>
      <c r="ACQ48" s="23"/>
      <c r="ACR48" s="23"/>
      <c r="ACS48" s="23"/>
      <c r="ACT48" s="23"/>
      <c r="ACU48" s="23"/>
      <c r="ACV48" s="23"/>
      <c r="ACW48" s="23"/>
      <c r="ACX48" s="23"/>
      <c r="ACY48" s="23"/>
      <c r="ACZ48" s="23"/>
      <c r="ADA48" s="23"/>
      <c r="ADB48" s="23"/>
      <c r="ADC48" s="23"/>
      <c r="ADD48" s="23"/>
      <c r="ADE48" s="23"/>
      <c r="ADF48" s="23"/>
      <c r="ADG48" s="23"/>
      <c r="ADH48" s="23"/>
      <c r="ADI48" s="23"/>
      <c r="ADJ48" s="23"/>
      <c r="ADK48" s="23"/>
      <c r="ADL48" s="23"/>
      <c r="ADM48" s="23"/>
      <c r="ADN48" s="23"/>
      <c r="ADO48" s="23"/>
      <c r="ADP48" s="23"/>
      <c r="ADQ48" s="23"/>
      <c r="ADR48" s="23"/>
      <c r="ADS48" s="23"/>
      <c r="ADT48" s="23"/>
      <c r="ADU48" s="23"/>
      <c r="ADV48" s="23"/>
      <c r="ADW48" s="23"/>
      <c r="ADX48" s="23"/>
      <c r="ADY48" s="23"/>
      <c r="ADZ48" s="23"/>
      <c r="AEA48" s="23"/>
      <c r="AEB48" s="23"/>
      <c r="AEC48" s="23"/>
      <c r="AED48" s="23"/>
      <c r="AEE48" s="23"/>
      <c r="AEF48" s="23"/>
      <c r="AEG48" s="23"/>
      <c r="AEH48" s="23"/>
      <c r="AEI48" s="23"/>
      <c r="AEJ48" s="23"/>
      <c r="AEK48" s="23"/>
      <c r="AEL48" s="23"/>
      <c r="AEM48" s="23"/>
      <c r="AEN48" s="23"/>
      <c r="AEO48" s="23"/>
      <c r="AEP48" s="23"/>
      <c r="AEQ48" s="23"/>
      <c r="AER48" s="23"/>
      <c r="AES48" s="23"/>
      <c r="AET48" s="23"/>
      <c r="AEU48" s="23"/>
      <c r="AEV48" s="23"/>
      <c r="AEW48" s="23"/>
      <c r="AEX48" s="23"/>
      <c r="AEY48" s="23"/>
      <c r="AEZ48" s="23"/>
      <c r="AFA48" s="23"/>
      <c r="AFB48" s="23"/>
      <c r="AFC48" s="23"/>
      <c r="AFD48" s="23"/>
      <c r="AFE48" s="23"/>
      <c r="AFF48" s="23"/>
      <c r="AFG48" s="23"/>
      <c r="AFH48" s="23"/>
      <c r="AFI48" s="23"/>
      <c r="AFJ48" s="23"/>
      <c r="AFK48" s="23"/>
      <c r="AFL48" s="23"/>
      <c r="AFM48" s="23"/>
      <c r="AFN48" s="23"/>
      <c r="AFO48" s="23"/>
      <c r="AFP48" s="23"/>
      <c r="AFQ48" s="23"/>
      <c r="AFR48" s="23"/>
      <c r="AFS48" s="23"/>
      <c r="AFT48" s="23"/>
      <c r="AFU48" s="23"/>
      <c r="AFV48" s="23"/>
      <c r="AFW48" s="23"/>
      <c r="AFX48" s="23"/>
      <c r="AFY48" s="23"/>
      <c r="AFZ48" s="23"/>
      <c r="AGA48" s="23"/>
      <c r="AGB48" s="23"/>
      <c r="AGC48" s="23"/>
      <c r="AGD48" s="23"/>
      <c r="AGE48" s="23"/>
      <c r="AGF48" s="23"/>
      <c r="AGG48" s="23"/>
      <c r="AGH48" s="23"/>
      <c r="AGI48" s="23"/>
      <c r="AGJ48" s="23"/>
      <c r="AGK48" s="23"/>
      <c r="AGL48" s="23"/>
      <c r="AGM48" s="23"/>
      <c r="AGN48" s="23"/>
      <c r="AGO48" s="23"/>
      <c r="AGP48" s="23"/>
      <c r="AGQ48" s="23"/>
      <c r="AGR48" s="23"/>
      <c r="AGS48" s="23"/>
      <c r="AGT48" s="23"/>
      <c r="AGU48" s="23"/>
      <c r="AGV48" s="23"/>
      <c r="AGW48" s="23"/>
      <c r="AGX48" s="23"/>
      <c r="AGY48" s="23"/>
      <c r="AGZ48" s="23"/>
      <c r="AHA48" s="23"/>
      <c r="AHB48" s="23"/>
      <c r="AHC48" s="23"/>
      <c r="AHD48" s="23"/>
      <c r="AHE48" s="23"/>
      <c r="AHF48" s="23"/>
      <c r="AHG48" s="23"/>
      <c r="AHH48" s="23"/>
      <c r="AHI48" s="23"/>
      <c r="AHJ48" s="23"/>
      <c r="AHK48" s="23"/>
      <c r="AHL48" s="23"/>
      <c r="AHM48" s="23"/>
      <c r="AHN48" s="23"/>
      <c r="AHO48" s="23"/>
      <c r="AHP48" s="23"/>
      <c r="AHQ48" s="23"/>
      <c r="AHR48" s="23"/>
      <c r="AHS48" s="23"/>
      <c r="AHT48" s="23"/>
      <c r="AHU48" s="23"/>
      <c r="AHV48" s="23"/>
      <c r="AHW48" s="23"/>
      <c r="AHX48" s="23"/>
      <c r="AHY48" s="23"/>
      <c r="AHZ48" s="23"/>
      <c r="AIA48" s="23"/>
      <c r="AIB48" s="23"/>
      <c r="AIC48" s="23"/>
      <c r="AID48" s="23"/>
      <c r="AIE48" s="23"/>
      <c r="AIF48" s="23"/>
      <c r="AIG48" s="23"/>
      <c r="AIH48" s="23"/>
      <c r="AII48" s="23"/>
      <c r="AIJ48" s="23"/>
      <c r="AIK48" s="23"/>
      <c r="AIL48" s="23"/>
      <c r="AIM48" s="23"/>
      <c r="AIN48" s="23"/>
      <c r="AIO48" s="23"/>
      <c r="AIP48" s="23"/>
      <c r="AIQ48" s="23"/>
      <c r="AIR48" s="23"/>
      <c r="AIS48" s="23"/>
      <c r="AIT48" s="23"/>
      <c r="AIU48" s="23"/>
      <c r="AIV48" s="23"/>
      <c r="AIW48" s="23"/>
      <c r="AIX48" s="23"/>
      <c r="AIY48" s="23"/>
      <c r="AIZ48" s="23"/>
      <c r="AJA48" s="23"/>
      <c r="AJB48" s="23"/>
      <c r="AJC48" s="23"/>
      <c r="AJD48" s="23"/>
      <c r="AJE48" s="23"/>
      <c r="AJF48" s="23"/>
      <c r="AJG48" s="23"/>
      <c r="AJH48" s="23"/>
      <c r="AJI48" s="23"/>
      <c r="AJJ48" s="23"/>
      <c r="AJK48" s="23"/>
      <c r="AJL48" s="23"/>
      <c r="AJM48" s="23"/>
      <c r="AJN48" s="23"/>
      <c r="AJO48" s="23"/>
      <c r="AJP48" s="23"/>
      <c r="AJQ48" s="23"/>
      <c r="AJR48" s="23"/>
      <c r="AJS48" s="23"/>
      <c r="AJT48" s="23"/>
      <c r="AJU48" s="23"/>
      <c r="AJV48" s="23"/>
      <c r="AJW48" s="23"/>
      <c r="AJX48" s="23"/>
      <c r="AJY48" s="23"/>
      <c r="AJZ48" s="23"/>
      <c r="AKA48" s="23"/>
      <c r="AKB48" s="23"/>
      <c r="AKC48" s="23"/>
      <c r="AKD48" s="23"/>
      <c r="AKE48" s="23"/>
      <c r="AKF48" s="23"/>
      <c r="AKG48" s="23"/>
      <c r="AKH48" s="23"/>
      <c r="AKI48" s="23"/>
      <c r="AKJ48" s="23"/>
      <c r="AKK48" s="23"/>
      <c r="AKL48" s="23"/>
      <c r="AKM48" s="23"/>
      <c r="AKN48" s="23"/>
      <c r="AKO48" s="23"/>
      <c r="AKP48" s="23"/>
      <c r="AKQ48" s="23"/>
      <c r="AKR48" s="23"/>
      <c r="AKS48" s="23"/>
      <c r="AKT48" s="23"/>
      <c r="AKU48" s="23"/>
      <c r="AKV48" s="23"/>
      <c r="AKW48" s="23"/>
      <c r="AKX48" s="23"/>
      <c r="AKY48" s="23"/>
      <c r="AKZ48" s="23"/>
      <c r="ALA48" s="23"/>
      <c r="ALB48" s="23"/>
      <c r="ALC48" s="23"/>
      <c r="ALD48" s="23"/>
      <c r="ALE48" s="23"/>
      <c r="ALF48" s="23"/>
      <c r="ALG48" s="23"/>
      <c r="ALH48" s="23"/>
      <c r="ALI48" s="23"/>
      <c r="ALJ48" s="23"/>
      <c r="ALK48" s="23"/>
      <c r="ALL48" s="23"/>
      <c r="ALM48" s="23"/>
      <c r="ALN48" s="23"/>
      <c r="ALO48" s="23"/>
      <c r="ALP48" s="23"/>
      <c r="ALQ48" s="23"/>
      <c r="ALR48" s="23"/>
      <c r="ALS48" s="23"/>
      <c r="ALT48" s="23"/>
      <c r="ALU48" s="23"/>
      <c r="ALV48" s="23"/>
      <c r="ALW48" s="23"/>
      <c r="ALX48" s="23"/>
      <c r="ALY48" s="23"/>
      <c r="ALZ48" s="23"/>
      <c r="AMA48" s="23"/>
      <c r="AMB48" s="23"/>
      <c r="AMC48" s="23"/>
      <c r="AMD48" s="23"/>
      <c r="AME48" s="23"/>
      <c r="AMF48" s="23"/>
      <c r="AMG48" s="23"/>
      <c r="AMH48" s="23"/>
      <c r="AMI48" s="23"/>
      <c r="AMJ48" s="23"/>
    </row>
    <row r="49" customFormat="false" ht="18.05" hidden="false" customHeight="true" outlineLevel="0" collapsed="false">
      <c r="A49" s="15" t="s">
        <v>59</v>
      </c>
      <c r="B49" s="18" t="s">
        <v>31</v>
      </c>
      <c r="C49" s="18" t="s">
        <v>16</v>
      </c>
      <c r="D49" s="21" t="n">
        <v>2757.9</v>
      </c>
    </row>
    <row r="50" customFormat="false" ht="18.05" hidden="false" customHeight="true" outlineLevel="0" collapsed="false">
      <c r="A50" s="12" t="s">
        <v>60</v>
      </c>
      <c r="B50" s="17" t="n">
        <v>10</v>
      </c>
      <c r="C50" s="17" t="s">
        <v>14</v>
      </c>
      <c r="D50" s="14" t="n">
        <f aca="false">SUM(D51:D54)</f>
        <v>308628</v>
      </c>
    </row>
    <row r="51" customFormat="false" ht="18.05" hidden="false" customHeight="true" outlineLevel="0" collapsed="false">
      <c r="A51" s="15" t="s">
        <v>61</v>
      </c>
      <c r="B51" s="18" t="n">
        <v>10</v>
      </c>
      <c r="C51" s="18" t="s">
        <v>13</v>
      </c>
      <c r="D51" s="21" t="n">
        <v>11100</v>
      </c>
    </row>
    <row r="52" customFormat="false" ht="18.05" hidden="false" customHeight="true" outlineLevel="0" collapsed="false">
      <c r="A52" s="15" t="s">
        <v>62</v>
      </c>
      <c r="B52" s="18" t="n">
        <v>10</v>
      </c>
      <c r="C52" s="18" t="s">
        <v>18</v>
      </c>
      <c r="D52" s="21" t="n">
        <v>6770</v>
      </c>
    </row>
    <row r="53" s="23" customFormat="true" ht="18.05" hidden="false" customHeight="true" outlineLevel="0" collapsed="false">
      <c r="A53" s="15" t="s">
        <v>63</v>
      </c>
      <c r="B53" s="18" t="n">
        <v>10</v>
      </c>
      <c r="C53" s="18" t="s">
        <v>20</v>
      </c>
      <c r="D53" s="21" t="n">
        <v>279234.3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</row>
    <row r="54" customFormat="false" ht="18.05" hidden="false" customHeight="true" outlineLevel="0" collapsed="false">
      <c r="A54" s="15" t="s">
        <v>64</v>
      </c>
      <c r="B54" s="18" t="n">
        <v>10</v>
      </c>
      <c r="C54" s="18" t="s">
        <v>24</v>
      </c>
      <c r="D54" s="21" t="n">
        <v>11523.7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customFormat="false" ht="18.05" hidden="false" customHeight="true" outlineLevel="0" collapsed="false">
      <c r="A55" s="12" t="s">
        <v>65</v>
      </c>
      <c r="B55" s="17" t="n">
        <v>11</v>
      </c>
      <c r="C55" s="17" t="s">
        <v>14</v>
      </c>
      <c r="D55" s="14" t="n">
        <f aca="false">SUM(D56:D59)</f>
        <v>289403.4</v>
      </c>
    </row>
    <row r="56" customFormat="false" ht="18.05" hidden="false" customHeight="true" outlineLevel="0" collapsed="false">
      <c r="A56" s="15" t="s">
        <v>66</v>
      </c>
      <c r="B56" s="18" t="n">
        <v>11</v>
      </c>
      <c r="C56" s="18" t="s">
        <v>13</v>
      </c>
      <c r="D56" s="21" t="n">
        <v>69809.9</v>
      </c>
    </row>
    <row r="57" customFormat="false" ht="18.05" hidden="false" customHeight="true" outlineLevel="0" collapsed="false">
      <c r="A57" s="15" t="s">
        <v>67</v>
      </c>
      <c r="B57" s="18" t="n">
        <v>11</v>
      </c>
      <c r="C57" s="18" t="s">
        <v>16</v>
      </c>
      <c r="D57" s="21" t="n">
        <v>3201.5</v>
      </c>
    </row>
    <row r="58" customFormat="false" ht="18.05" hidden="false" customHeight="true" outlineLevel="0" collapsed="false">
      <c r="A58" s="15" t="s">
        <v>68</v>
      </c>
      <c r="B58" s="18" t="s">
        <v>69</v>
      </c>
      <c r="C58" s="18" t="s">
        <v>18</v>
      </c>
      <c r="D58" s="21" t="n">
        <v>210641.4</v>
      </c>
    </row>
    <row r="59" s="1" customFormat="true" ht="18.05" hidden="false" customHeight="true" outlineLevel="0" collapsed="false">
      <c r="A59" s="15" t="s">
        <v>70</v>
      </c>
      <c r="B59" s="18" t="n">
        <v>11</v>
      </c>
      <c r="C59" s="18" t="s">
        <v>22</v>
      </c>
      <c r="D59" s="21" t="n">
        <v>5750.6</v>
      </c>
    </row>
    <row r="60" customFormat="false" ht="18.05" hidden="false" customHeight="true" outlineLevel="0" collapsed="false">
      <c r="A60" s="12" t="s">
        <v>71</v>
      </c>
      <c r="B60" s="17" t="n">
        <v>13</v>
      </c>
      <c r="C60" s="17" t="s">
        <v>14</v>
      </c>
      <c r="D60" s="14" t="n">
        <f aca="false">D61</f>
        <v>100</v>
      </c>
    </row>
    <row r="61" customFormat="false" ht="18.05" hidden="false" customHeight="true" outlineLevel="0" collapsed="false">
      <c r="A61" s="15" t="s">
        <v>72</v>
      </c>
      <c r="B61" s="18" t="n">
        <v>13</v>
      </c>
      <c r="C61" s="18" t="s">
        <v>13</v>
      </c>
      <c r="D61" s="21" t="n">
        <v>100</v>
      </c>
    </row>
    <row r="62" customFormat="false" ht="25.9" hidden="false" customHeight="true" outlineLevel="0" collapsed="false">
      <c r="A62" s="24" t="s">
        <v>73</v>
      </c>
      <c r="B62" s="17" t="n">
        <v>14</v>
      </c>
      <c r="C62" s="17" t="s">
        <v>14</v>
      </c>
      <c r="D62" s="14" t="n">
        <f aca="false">D63+D64</f>
        <v>30754.5</v>
      </c>
    </row>
    <row r="63" customFormat="false" ht="28.25" hidden="false" customHeight="true" outlineLevel="0" collapsed="false">
      <c r="A63" s="25" t="s">
        <v>74</v>
      </c>
      <c r="B63" s="18" t="n">
        <v>14</v>
      </c>
      <c r="C63" s="18" t="s">
        <v>13</v>
      </c>
      <c r="D63" s="21" t="n">
        <v>3000</v>
      </c>
    </row>
    <row r="64" customFormat="false" ht="28.25" hidden="false" customHeight="true" outlineLevel="0" collapsed="false">
      <c r="A64" s="25" t="s">
        <v>75</v>
      </c>
      <c r="B64" s="18" t="s">
        <v>76</v>
      </c>
      <c r="C64" s="18" t="s">
        <v>18</v>
      </c>
      <c r="D64" s="21" t="n">
        <v>27754.5</v>
      </c>
    </row>
    <row r="65" customFormat="false" ht="17.35" hidden="false" customHeight="false" outlineLevel="0" collapsed="false">
      <c r="A65" s="26"/>
      <c r="B65" s="27"/>
      <c r="C65" s="27"/>
      <c r="D65" s="28"/>
    </row>
    <row r="67" customFormat="false" ht="17.35" hidden="false" customHeight="false" outlineLevel="0" collapsed="false">
      <c r="A67" s="29"/>
      <c r="B67" s="29"/>
      <c r="C67" s="29"/>
      <c r="D67" s="29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  <c r="AHK67" s="30"/>
      <c r="AHL67" s="30"/>
      <c r="AHM67" s="30"/>
      <c r="AHN67" s="30"/>
      <c r="AHO67" s="30"/>
      <c r="AHP67" s="30"/>
      <c r="AHQ67" s="30"/>
      <c r="AHR67" s="30"/>
      <c r="AHS67" s="30"/>
      <c r="AHT67" s="30"/>
      <c r="AHU67" s="30"/>
      <c r="AHV67" s="30"/>
      <c r="AHW67" s="30"/>
      <c r="AHX67" s="30"/>
      <c r="AHY67" s="30"/>
      <c r="AHZ67" s="30"/>
      <c r="AIA67" s="30"/>
      <c r="AIB67" s="30"/>
      <c r="AIC67" s="30"/>
      <c r="AID67" s="30"/>
      <c r="AIE67" s="30"/>
      <c r="AIF67" s="30"/>
      <c r="AIG67" s="30"/>
      <c r="AIH67" s="30"/>
      <c r="AII67" s="30"/>
      <c r="AIJ67" s="30"/>
      <c r="AIK67" s="30"/>
      <c r="AIL67" s="30"/>
      <c r="AIM67" s="30"/>
      <c r="AIN67" s="30"/>
      <c r="AIO67" s="30"/>
      <c r="AIP67" s="30"/>
      <c r="AIQ67" s="30"/>
      <c r="AIR67" s="30"/>
      <c r="AIS67" s="30"/>
      <c r="AIT67" s="30"/>
      <c r="AIU67" s="30"/>
      <c r="AIV67" s="30"/>
      <c r="AIW67" s="30"/>
      <c r="AIX67" s="30"/>
      <c r="AIY67" s="30"/>
      <c r="AIZ67" s="30"/>
      <c r="AJA67" s="30"/>
      <c r="AJB67" s="30"/>
      <c r="AJC67" s="30"/>
      <c r="AJD67" s="30"/>
      <c r="AJE67" s="30"/>
      <c r="AJF67" s="30"/>
      <c r="AJG67" s="30"/>
      <c r="AJH67" s="30"/>
      <c r="AJI67" s="30"/>
      <c r="AJJ67" s="30"/>
      <c r="AJK67" s="30"/>
      <c r="AJL67" s="30"/>
      <c r="AJM67" s="30"/>
      <c r="AJN67" s="30"/>
      <c r="AJO67" s="30"/>
      <c r="AJP67" s="30"/>
      <c r="AJQ67" s="30"/>
      <c r="AJR67" s="30"/>
      <c r="AJS67" s="30"/>
      <c r="AJT67" s="30"/>
      <c r="AJU67" s="30"/>
      <c r="AJV67" s="30"/>
      <c r="AJW67" s="30"/>
      <c r="AJX67" s="30"/>
      <c r="AJY67" s="30"/>
      <c r="AJZ67" s="30"/>
      <c r="AKA67" s="30"/>
      <c r="AKB67" s="30"/>
      <c r="AKC67" s="30"/>
      <c r="AKD67" s="30"/>
      <c r="AKE67" s="30"/>
      <c r="AKF67" s="30"/>
      <c r="AKG67" s="30"/>
      <c r="AKH67" s="30"/>
      <c r="AKI67" s="30"/>
      <c r="AKJ67" s="30"/>
      <c r="AKK67" s="30"/>
      <c r="AKL67" s="30"/>
      <c r="AKM67" s="30"/>
      <c r="AKN67" s="30"/>
      <c r="AKO67" s="30"/>
      <c r="AKP67" s="30"/>
      <c r="AKQ67" s="30"/>
      <c r="AKR67" s="30"/>
      <c r="AKS67" s="30"/>
      <c r="AKT67" s="30"/>
      <c r="AKU67" s="30"/>
      <c r="AKV67" s="30"/>
      <c r="AKW67" s="30"/>
      <c r="AKX67" s="30"/>
      <c r="AKY67" s="30"/>
      <c r="AKZ67" s="30"/>
      <c r="ALA67" s="30"/>
      <c r="ALB67" s="30"/>
      <c r="ALC67" s="30"/>
      <c r="ALD67" s="30"/>
      <c r="ALE67" s="30"/>
      <c r="ALF67" s="30"/>
      <c r="ALG67" s="30"/>
      <c r="ALH67" s="30"/>
      <c r="ALI67" s="30"/>
      <c r="ALJ67" s="30"/>
      <c r="ALK67" s="30"/>
      <c r="ALL67" s="30"/>
      <c r="ALM67" s="30"/>
      <c r="ALN67" s="30"/>
      <c r="ALO67" s="30"/>
      <c r="ALP67" s="30"/>
      <c r="ALQ67" s="30"/>
      <c r="ALR67" s="30"/>
      <c r="ALS67" s="30"/>
      <c r="ALT67" s="30"/>
      <c r="ALU67" s="30"/>
      <c r="ALV67" s="30"/>
      <c r="ALW67" s="30"/>
      <c r="ALX67" s="30"/>
      <c r="ALY67" s="30"/>
      <c r="ALZ67" s="30"/>
      <c r="AMA67" s="30"/>
      <c r="AMB67" s="30"/>
      <c r="AMC67" s="30"/>
      <c r="AMD67" s="30"/>
      <c r="AME67" s="30"/>
      <c r="AMF67" s="30"/>
      <c r="AMG67" s="30"/>
      <c r="AMH67" s="30"/>
      <c r="AMI67" s="30"/>
      <c r="AMJ67" s="30"/>
    </row>
    <row r="68" customFormat="false" ht="17.35" hidden="false" customHeight="false" outlineLevel="0" collapsed="false">
      <c r="A68" s="26"/>
      <c r="B68" s="31"/>
      <c r="C68" s="31"/>
      <c r="D68" s="32"/>
    </row>
    <row r="72" s="30" customFormat="true" ht="13.8" hidden="false" customHeight="false" outlineLevel="0" collapsed="false">
      <c r="A72" s="1"/>
      <c r="B72" s="2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</row>
    <row r="73" customFormat="false" ht="13.8" hidden="false" customHeight="false" outlineLevel="0" collapsed="false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8" s="1" customFormat="true" ht="13.8" hidden="false" customHeight="false" outlineLevel="0" collapsed="false">
      <c r="B78" s="2"/>
      <c r="C78" s="2"/>
      <c r="D78" s="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533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2024-02-27T17:45:19Z</cp:lastPrinted>
  <dcterms:modified xsi:type="dcterms:W3CDTF">2024-04-25T13:37:47Z</dcterms:modified>
  <cp:revision>196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